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Checklist" sheetId="2" state="visible" r:id="rId4"/>
    <sheet name="Synthèse" sheetId="3" state="visible" r:id="rId5"/>
  </sheets>
  <definedNames>
    <definedName function="false" hidden="true" localSheetId="1" name="_xlnm._FilterDatabase" vbProcedure="false">Checklist!$A$1:$K$26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<sst xmlns="http://schemas.openxmlformats.org/spreadsheetml/2006/main" count="241" uniqueCount="160">
  <si>
    <t xml:space="preserve">Checklist des informations VSME (norme volontaire de reporting de durabilité)</t>
  </si>
  <si>
    <t xml:space="preserve">Proposée par logicielvsme.fr by Intersektion — version du 30 octobre 2026</t>
  </si>
  <si>
    <t xml:space="preserve">Base : annexe I du règlement délégué C(2026) 5011 de la Commission du 3 juillet 2026, publié au JOUE comme règlement délégué (UE) 2026/1560 (21/09/2026). Intitulés repris du texte transmis au Conseil (doc. 11697/26 et 11697/26 ADD 1).</t>
  </si>
  <si>
    <t xml:space="preserve">Option A = module de base seul (B1 à B11). Option B = module de base + module complet (C1 à C9). Un module s'applique en entier ; les éléments « si applicable » ne se publient que si la situation vous concerne.</t>
  </si>
  <si>
    <t xml:space="preserve">Colonne « ≤ 10 salariés » : « Volontaire » signale les points que le texte rend facultatifs pour les entreprises de 10 salariés ou moins (ils restent attendus au-delà).</t>
  </si>
  <si>
    <t xml:space="preserve">Mode d'emploi</t>
  </si>
  <si>
    <t xml:space="preserve">1. Onglet Checklist : remplissez les colonnes sur fond jaune (Statut, Responsable, Preuve / document source, Commentaire). Les autres colonnes sont des repères.</t>
  </si>
  <si>
    <t xml:space="preserve">2. Statut : choisissez dans la liste (À faire, En cours, Collecté, Validé, Non applicable).</t>
  </si>
  <si>
    <t xml:space="preserve">3. La ligne B1 contient un exemple de remplissage : remplacez-le par vos propres informations.</t>
  </si>
  <si>
    <t xml:space="preserve">4. L'onglet Synthèse calcule automatiquement l'avancement par module.</t>
  </si>
  <si>
    <t xml:space="preserve">Avertissement</t>
  </si>
  <si>
    <t xml:space="preserve">Ce fichier aide à organiser la collecte ; il ne remplace pas le texte officiel. Vérifiez le détail des points de données et l'annexe II (plafond de la chaîne de valeur) sur EUR-Lex. L'EFRAG publie un modèle numérique officiel (Digital Template, Excel) et une taxonomie XBRL, dont la mise à jour pour la norme de la Commission est annoncée pour le 4e trimestre 2026.</t>
  </si>
  <si>
    <t xml:space="preserve">Sources : https://data.consilium.europa.eu/doc/document/ST-11697-2026-ADD-1/fr/pdf · https://www.efrag.org/en/vsme-digital-template-and-xbrl-taxonomy · https://www.ibr-ire.be/docs/default-source/fr/documents/actualites/a-la-une/ec-da-vs-vs-efrag-vsme-fr.pdf</t>
  </si>
  <si>
    <t xml:space="preserve">Besoin d'aide ? https://intersektion.fr/logiciel-rse/?utm_source=logicielvsme.fr&amp;utm_medium=satellite&amp;utm_campaign=logiciel-vsme</t>
  </si>
  <si>
    <t xml:space="preserve">Module</t>
  </si>
  <si>
    <t xml:space="preserve">Code</t>
  </si>
  <si>
    <t xml:space="preserve">Intitulé (texte officiel)</t>
  </si>
  <si>
    <t xml:space="preserve">Données à collecter</t>
  </si>
  <si>
    <t xml:space="preserve">Unité</t>
  </si>
  <si>
    <t xml:space="preserve">≤ 10 salariés</t>
  </si>
  <si>
    <t xml:space="preserve">Source interne typique</t>
  </si>
  <si>
    <t xml:space="preserve">Statut</t>
  </si>
  <si>
    <t xml:space="preserve">Responsable</t>
  </si>
  <si>
    <t xml:space="preserve">Preuve / document source</t>
  </si>
  <si>
    <t xml:space="preserve">Commentaire</t>
  </si>
  <si>
    <t xml:space="preserve">Base</t>
  </si>
  <si>
    <t xml:space="preserve">B1</t>
  </si>
  <si>
    <t xml:space="preserve">Base de préparation</t>
  </si>
  <si>
    <t xml:space="preserve">Option retenue (A ou B) et déclaration de conformité ; omissions éventuelles ; base individuelle ou consolidée (liste des filiales) ; forme juridique ; code(s) NACE ; total du bilan ; chiffre d'affaires ; effectif (salariés ou ETP) ; pays des activités principales ; localisation des actifs importants ; géolocalisation des sites</t>
  </si>
  <si>
    <t xml:space="preserve">Unités monétaires, nombre</t>
  </si>
  <si>
    <t xml:space="preserve">Attendu</t>
  </si>
  <si>
    <t xml:space="preserve">Direction financière, juridique, comptabilité</t>
  </si>
  <si>
    <t xml:space="preserve">Validé</t>
  </si>
  <si>
    <t xml:space="preserve">DAF (exemple)</t>
  </si>
  <si>
    <t xml:space="preserve">Liasse fiscale 2026, Kbis, liste des sites (exemple)</t>
  </si>
  <si>
    <t xml:space="preserve">Exemple de remplissage à remplacer</t>
  </si>
  <si>
    <t xml:space="preserve">Base de préparation — certification ou label</t>
  </si>
  <si>
    <t xml:space="preserve">Si obtenu : description du label ou de la certification de durabilité, organisme, date, notation</t>
  </si>
  <si>
    <t xml:space="preserve">Texte</t>
  </si>
  <si>
    <t xml:space="preserve">Si applicable</t>
  </si>
  <si>
    <t xml:space="preserve">Responsable RSE / QSE</t>
  </si>
  <si>
    <t xml:space="preserve">À faire</t>
  </si>
  <si>
    <t xml:space="preserve">B2</t>
  </si>
  <si>
    <t xml:space="preserve">Pratiques, politiques et initiatives futures en vue de la transition vers une économie plus durable</t>
  </si>
  <si>
    <t xml:space="preserve">Existence de pratiques, politiques, initiatives futures et cibles, par question de durabilité</t>
  </si>
  <si>
    <t xml:space="preserve">Qualitatif (oui/non)</t>
  </si>
  <si>
    <t xml:space="preserve">Direction générale, RSE</t>
  </si>
  <si>
    <t xml:space="preserve">B3</t>
  </si>
  <si>
    <t xml:space="preserve">Énergie et émissions de gaz à effet de serre — énergie</t>
  </si>
  <si>
    <t xml:space="preserve">Consommation totale d'énergie, ventilée renouvelable / non renouvelable pour l'électricité et les combustibles si disponible</t>
  </si>
  <si>
    <t xml:space="preserve">MWh</t>
  </si>
  <si>
    <t xml:space="preserve">Volontaire</t>
  </si>
  <si>
    <t xml:space="preserve">Factures d'énergie, services généraux</t>
  </si>
  <si>
    <t xml:space="preserve">Énergie et émissions de gaz à effet de serre — GES</t>
  </si>
  <si>
    <t xml:space="preserve">Émissions brutes de GES scope 1 et scope 2 (méthode fondée sur la localisation)</t>
  </si>
  <si>
    <t xml:space="preserve">tCO2e</t>
  </si>
  <si>
    <t xml:space="preserve">Bilan carbone / BEGES, factures, données carburant</t>
  </si>
  <si>
    <t xml:space="preserve">B4</t>
  </si>
  <si>
    <t xml:space="preserve">Pollution de l'air, de l'eau et des sols</t>
  </si>
  <si>
    <t xml:space="preserve">Émissions de polluants déjà déclarées aux autorités ou suivies dans un système de management environnemental (renvoi possible à un document public)</t>
  </si>
  <si>
    <t xml:space="preserve">Selon polluant</t>
  </si>
  <si>
    <t xml:space="preserve">Déclarations réglementaires, ISO 14001 / EMAS</t>
  </si>
  <si>
    <t xml:space="preserve">B5</t>
  </si>
  <si>
    <t xml:space="preserve">Biodiversité</t>
  </si>
  <si>
    <t xml:space="preserve">Sites situés dans ou à proximité d'une zone sensible pour la biodiversité, avec le nom de la zone</t>
  </si>
  <si>
    <t xml:space="preserve">Liste de sites</t>
  </si>
  <si>
    <t xml:space="preserve">Services généraux, cartographie des sites</t>
  </si>
  <si>
    <t xml:space="preserve">B6</t>
  </si>
  <si>
    <t xml:space="preserve">Eau — prélèvements</t>
  </si>
  <si>
    <t xml:space="preserve">Prélèvements d'eau totaux</t>
  </si>
  <si>
    <t xml:space="preserve">Volume</t>
  </si>
  <si>
    <t xml:space="preserve">Factures d'eau, compteurs</t>
  </si>
  <si>
    <t xml:space="preserve">Eau — consommation</t>
  </si>
  <si>
    <t xml:space="preserve">Consommation d'eau (prélèvements moins rejets) pour les processus gourmands en eau ; présentée à part pour les sites en zone de stress hydrique</t>
  </si>
  <si>
    <t xml:space="preserve">Production, HSE</t>
  </si>
  <si>
    <t xml:space="preserve">B7</t>
  </si>
  <si>
    <t xml:space="preserve">Utilisation des ressources, économie circulaire et gestion des déchets — principes</t>
  </si>
  <si>
    <t xml:space="preserve">Application ou non des principes de l'économie circulaire, et comment</t>
  </si>
  <si>
    <t xml:space="preserve">Qualitatif</t>
  </si>
  <si>
    <t xml:space="preserve">Production, achats</t>
  </si>
  <si>
    <t xml:space="preserve">Utilisation des ressources, économie circulaire et gestion des déchets — déchets</t>
  </si>
  <si>
    <t xml:space="preserve">Poids total des déchets (dangereux / non dangereux) ; proportion orientée vers le recyclage ou le réemploi</t>
  </si>
  <si>
    <t xml:space="preserve">Poids, %</t>
  </si>
  <si>
    <t xml:space="preserve">Bordereaux et registres déchets, prestataires</t>
  </si>
  <si>
    <t xml:space="preserve">Utilisation des ressources, économie circulaire et gestion des déchets — matières</t>
  </si>
  <si>
    <t xml:space="preserve">Flux massique annuel des matières utilisées, si le secteur implique des flux importants</t>
  </si>
  <si>
    <t xml:space="preserve">Poids ou volume</t>
  </si>
  <si>
    <t xml:space="preserve">Achats, production</t>
  </si>
  <si>
    <t xml:space="preserve">B8</t>
  </si>
  <si>
    <t xml:space="preserve">Personnel – Caractéristiques générales</t>
  </si>
  <si>
    <t xml:space="preserve">Nombre de salariés (effectif ou ETP) par type de contrat (permanent / temporaire), par sexe et, si plusieurs pays, par pays</t>
  </si>
  <si>
    <t xml:space="preserve">Nombre</t>
  </si>
  <si>
    <t xml:space="preserve">SIRH, paie</t>
  </si>
  <si>
    <t xml:space="preserve">B9</t>
  </si>
  <si>
    <t xml:space="preserve">Personnel – Santé et sécurité</t>
  </si>
  <si>
    <t xml:space="preserve">Nombre et taux d'accidents du travail comptabilisables ; nombre de décès liés aux accidents du travail et aux maladies professionnelles</t>
  </si>
  <si>
    <t xml:space="preserve">Nombre, taux</t>
  </si>
  <si>
    <t xml:space="preserve">Registre AT/MP, HSE, paie (heures travaillées)</t>
  </si>
  <si>
    <t xml:space="preserve">B10</t>
  </si>
  <si>
    <t xml:space="preserve">Personnel – Rémunération, négociation collective et formation</t>
  </si>
  <si>
    <t xml:space="preserve">Salaire au moins égal au minimum applicable (oui/non) ; écart de rémunération femmes-hommes si déjà obligatoire ; % de salariés couverts par une convention collective ; heures moyennes de formation par salarié</t>
  </si>
  <si>
    <t xml:space="preserve">Oui/non, %, heures</t>
  </si>
  <si>
    <t xml:space="preserve">Paie, RH, plan de développement des compétences</t>
  </si>
  <si>
    <t xml:space="preserve">B11</t>
  </si>
  <si>
    <t xml:space="preserve">Condamnations et amendes pour corruption et versement de pots-de-vin</t>
  </si>
  <si>
    <t xml:space="preserve">Nombre de condamnations et montant total des amendes sur la période, s'il y en a</t>
  </si>
  <si>
    <t xml:space="preserve">Nombre, unités monétaires</t>
  </si>
  <si>
    <t xml:space="preserve">Juridique, direction</t>
  </si>
  <si>
    <t xml:space="preserve">Complet</t>
  </si>
  <si>
    <t xml:space="preserve">C1</t>
  </si>
  <si>
    <t xml:space="preserve">Stratégie : modèle d'entreprise et durabilité – Initiatives connexes</t>
  </si>
  <si>
    <t xml:space="preserve">Principaux groupes de produits ou services, marchés, relations d'affaires, éléments de stratégie liés à la durabilité</t>
  </si>
  <si>
    <t xml:space="preserve">Direction générale</t>
  </si>
  <si>
    <t xml:space="preserve">C2</t>
  </si>
  <si>
    <t xml:space="preserve">Description des pratiques, des politiques et des initiatives futures en vue de la transition vers une économie plus durable</t>
  </si>
  <si>
    <t xml:space="preserve">Description des éléments signalés en B2 ; couverture des fournisseurs ou clients ; niveau hiérarchique responsable</t>
  </si>
  <si>
    <t xml:space="preserve">Direction, RSE</t>
  </si>
  <si>
    <t xml:space="preserve">C3</t>
  </si>
  <si>
    <t xml:space="preserve">Cibles de réduction des GES et transition climatique</t>
  </si>
  <si>
    <t xml:space="preserve">Cibles scope 1 et 2 (année de référence, année cible, valeurs, actions) ; cibles scope 3 si fixées ; plan de transition pour les secteurs à fort impact climatique</t>
  </si>
  <si>
    <t xml:space="preserve">tCO2e, années</t>
  </si>
  <si>
    <t xml:space="preserve">RSE, direction</t>
  </si>
  <si>
    <t xml:space="preserve">C4</t>
  </si>
  <si>
    <t xml:space="preserve">Risques climatiques</t>
  </si>
  <si>
    <t xml:space="preserve">Aléas climatiques et événements de transition, exposition, horizons de temps, actions d'adaptation</t>
  </si>
  <si>
    <t xml:space="preserve">Direction, risques, assurances</t>
  </si>
  <si>
    <t xml:space="preserve">C5</t>
  </si>
  <si>
    <t xml:space="preserve">Caractéristiques supplémentaires (générales) du personnel</t>
  </si>
  <si>
    <t xml:space="preserve">Taux de rotation ; ratio femmes / hommes dans l'encadrement ; travailleurs indépendants et intérimaires (facultatif)</t>
  </si>
  <si>
    <t xml:space="preserve">%, ratio, nombre</t>
  </si>
  <si>
    <t xml:space="preserve">Volontaire (rotation)</t>
  </si>
  <si>
    <t xml:space="preserve">SIRH</t>
  </si>
  <si>
    <t xml:space="preserve">C6</t>
  </si>
  <si>
    <t xml:space="preserve">Politiques et procédures en matière de droits de l'homme</t>
  </si>
  <si>
    <t xml:space="preserve">Code de conduite ou politique droits de l'homme (oui/non), thèmes couverts, mécanisme de plaintes</t>
  </si>
  <si>
    <t xml:space="preserve">Oui/non</t>
  </si>
  <si>
    <t xml:space="preserve">Partiellement volontaire</t>
  </si>
  <si>
    <t xml:space="preserve">RH, juridique</t>
  </si>
  <si>
    <t xml:space="preserve">C7</t>
  </si>
  <si>
    <t xml:space="preserve">Incidents en matière de droits de l'homme</t>
  </si>
  <si>
    <t xml:space="preserve">Cas avérés (travail des enfants, travail forcé, traite, discrimination, autre) ; mesures prises ; cas connus dans la chaîne de valeur</t>
  </si>
  <si>
    <t xml:space="preserve">RH, achats, juridique</t>
  </si>
  <si>
    <t xml:space="preserve">C8</t>
  </si>
  <si>
    <t xml:space="preserve">Chiffre d'affaires provenant de certaines activités</t>
  </si>
  <si>
    <t xml:space="preserve">Chiffre d'affaires lié aux armes controversées, au tabac, aux combustibles fossiles (charbon, pétrole, gaz), à la fabrication de certains produits chimiques</t>
  </si>
  <si>
    <t xml:space="preserve">Unités monétaires</t>
  </si>
  <si>
    <t xml:space="preserve">Comptabilité</t>
  </si>
  <si>
    <t xml:space="preserve">C9</t>
  </si>
  <si>
    <t xml:space="preserve">Ratio de mixité au sein de l'organe de gouvernance</t>
  </si>
  <si>
    <t xml:space="preserve">Ratio femmes / hommes de l'organe de gouvernance, s'il existe</t>
  </si>
  <si>
    <t xml:space="preserve">Ratio</t>
  </si>
  <si>
    <t xml:space="preserve">Juridique, secrétariat général</t>
  </si>
  <si>
    <t xml:space="preserve">Avancement de la collecte VSME</t>
  </si>
  <si>
    <t xml:space="preserve">Lignes</t>
  </si>
  <si>
    <t xml:space="preserve">Collecté</t>
  </si>
  <si>
    <t xml:space="preserve">En cours</t>
  </si>
  <si>
    <t xml:space="preserve">Non applicable</t>
  </si>
  <si>
    <t xml:space="preserve">Avancement (validé + non applicable)</t>
  </si>
  <si>
    <t xml:space="preserve">Total</t>
  </si>
  <si>
    <t xml:space="preserve">Option A : seul le module de base est requis. Option B : les deux modules. Les chiffres se mettent à jour à partir de la colonne Statut de l'onglet Checklist.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</si>
</sst>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31A53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131A5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31A53"/>
        <bgColor rgb="FF000080"/>
      </patternFill>
    </fill>
    <fill>
      <patternFill patternType="solid">
        <fgColor rgb="FFFFF6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CCE0"/>
      </left>
      <right style="thin">
        <color rgb="FFC8CCE0"/>
      </right>
      <top style="thin">
        <color rgb="FFC8CCE0"/>
      </top>
      <bottom style="thin">
        <color rgb="FFC8CC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31A5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7F5E3"/>
          <bgColor rgb="FF000000"/>
        </patternFill>
      </fill>
    </dxf>
    <dxf>
      <fill>
        <patternFill patternType="solid">
          <fgColor rgb="FFFFF6C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>
          <bgColor rgb="FFD7F5E3"/>
        </patternFill>
      </fill>
    </dxf>
    <dxf>
      <fill>
        <patternFill>
          <bgColor rgb="FFE6DAF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E6DAFD"/>
      <rgbColor rgb="FF660066"/>
      <rgbColor rgb="FFFF8080"/>
      <rgbColor rgb="FF0066CC"/>
      <rgbColor rgb="FFC8CC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F5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31A5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23.85" hidden="false" customHeight="false" outlineLevel="0" collapsed="false">
      <c r="A4" s="2" t="s">
        <v>2</v>
      </c>
    </row>
    <row r="5" customFormat="false" ht="23.85" hidden="false" customHeight="false" outlineLevel="0" collapsed="false">
      <c r="A5" s="2" t="s">
        <v>3</v>
      </c>
    </row>
    <row r="6" customFormat="false" ht="23.8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/>
    </row>
    <row r="8" customFormat="false" ht="15" hidden="false" customHeight="false" outlineLevel="0" collapsed="false">
      <c r="A8" s="3" t="s">
        <v>5</v>
      </c>
    </row>
    <row r="9" customFormat="false" ht="23.8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/>
    </row>
    <row r="14" customFormat="false" ht="15" hidden="false" customHeight="false" outlineLevel="0" collapsed="false">
      <c r="A14" s="3" t="s">
        <v>10</v>
      </c>
    </row>
    <row r="15" customFormat="false" ht="35.05" hidden="false" customHeight="false" outlineLevel="0" collapsed="false">
      <c r="A15" s="2" t="s">
        <v>11</v>
      </c>
    </row>
    <row r="16" customFormat="false" ht="23.8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2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7"/>
    <col collapsed="false" customWidth="true" hidden="false" outlineLevel="0" max="3" min="3" style="0" width="38"/>
    <col collapsed="false" customWidth="true" hidden="false" outlineLevel="0" max="4" min="4" style="0" width="60"/>
    <col collapsed="false" customWidth="true" hidden="false" outlineLevel="0" max="6" min="5" style="0" width="16"/>
    <col collapsed="false" customWidth="true" hidden="false" outlineLevel="0" max="7" min="7" style="0" width="30"/>
    <col collapsed="false" customWidth="true" hidden="false" outlineLevel="0" max="8" min="8" style="0" width="14"/>
    <col collapsed="false" customWidth="true" hidden="false" outlineLevel="0" max="9" min="9" style="0" width="18"/>
    <col collapsed="false" customWidth="true" hidden="false" outlineLevel="0" max="10" min="10" style="0" width="32"/>
    <col collapsed="false" customWidth="true" hidden="false" outlineLevel="0" max="11" min="11" style="0" width="28"/>
  </cols>
  <sheetData>
    <row r="1" customFormat="false" ht="15" hidden="false" customHeight="false" outlineLevel="0" collapsed="false">
      <c r="A1" s="4" t="s">
        <v>14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23</v>
      </c>
      <c r="K1" s="4" t="s">
        <v>24</v>
      </c>
    </row>
    <row r="2" customFormat="false" ht="57.45" hidden="false" customHeight="false" outlineLevel="0" collapsed="false">
      <c r="A2" s="5" t="s">
        <v>25</v>
      </c>
      <c r="B2" s="6" t="s">
        <v>26</v>
      </c>
      <c r="C2" s="5" t="s">
        <v>27</v>
      </c>
      <c r="D2" s="5" t="s">
        <v>28</v>
      </c>
      <c r="E2" s="5" t="s">
        <v>29</v>
      </c>
      <c r="F2" s="5" t="s">
        <v>30</v>
      </c>
      <c r="G2" s="5" t="s">
        <v>31</v>
      </c>
      <c r="H2" s="7" t="s">
        <v>32</v>
      </c>
      <c r="I2" s="7" t="s">
        <v>33</v>
      </c>
      <c r="J2" s="7" t="s">
        <v>34</v>
      </c>
      <c r="K2" s="7" t="s">
        <v>35</v>
      </c>
    </row>
    <row r="3" customFormat="false" ht="23.85" hidden="false" customHeight="false" outlineLevel="0" collapsed="false">
      <c r="A3" s="5" t="s">
        <v>25</v>
      </c>
      <c r="B3" s="6" t="s">
        <v>26</v>
      </c>
      <c r="C3" s="5" t="s">
        <v>36</v>
      </c>
      <c r="D3" s="5" t="s">
        <v>37</v>
      </c>
      <c r="E3" s="5" t="s">
        <v>38</v>
      </c>
      <c r="F3" s="5" t="s">
        <v>39</v>
      </c>
      <c r="G3" s="5" t="s">
        <v>40</v>
      </c>
      <c r="H3" s="8" t="s">
        <v>41</v>
      </c>
      <c r="I3" s="8"/>
      <c r="J3" s="8"/>
      <c r="K3" s="8"/>
    </row>
    <row r="4" customFormat="false" ht="35.05" hidden="false" customHeight="false" outlineLevel="0" collapsed="false">
      <c r="A4" s="5" t="s">
        <v>25</v>
      </c>
      <c r="B4" s="6" t="s">
        <v>42</v>
      </c>
      <c r="C4" s="5" t="s">
        <v>43</v>
      </c>
      <c r="D4" s="5" t="s">
        <v>44</v>
      </c>
      <c r="E4" s="5" t="s">
        <v>45</v>
      </c>
      <c r="F4" s="5" t="s">
        <v>30</v>
      </c>
      <c r="G4" s="5" t="s">
        <v>46</v>
      </c>
      <c r="H4" s="8" t="s">
        <v>41</v>
      </c>
      <c r="I4" s="8"/>
      <c r="J4" s="8"/>
      <c r="K4" s="8"/>
    </row>
    <row r="5" customFormat="false" ht="23.85" hidden="false" customHeight="false" outlineLevel="0" collapsed="false">
      <c r="A5" s="5" t="s">
        <v>25</v>
      </c>
      <c r="B5" s="6" t="s">
        <v>47</v>
      </c>
      <c r="C5" s="5" t="s">
        <v>48</v>
      </c>
      <c r="D5" s="5" t="s">
        <v>49</v>
      </c>
      <c r="E5" s="5" t="s">
        <v>50</v>
      </c>
      <c r="F5" s="5" t="s">
        <v>51</v>
      </c>
      <c r="G5" s="5" t="s">
        <v>52</v>
      </c>
      <c r="H5" s="8" t="s">
        <v>41</v>
      </c>
      <c r="I5" s="8"/>
      <c r="J5" s="8"/>
      <c r="K5" s="8"/>
    </row>
    <row r="6" customFormat="false" ht="23.85" hidden="false" customHeight="false" outlineLevel="0" collapsed="false">
      <c r="A6" s="5" t="s">
        <v>25</v>
      </c>
      <c r="B6" s="6" t="s">
        <v>47</v>
      </c>
      <c r="C6" s="5" t="s">
        <v>53</v>
      </c>
      <c r="D6" s="5" t="s">
        <v>54</v>
      </c>
      <c r="E6" s="5" t="s">
        <v>55</v>
      </c>
      <c r="F6" s="5" t="s">
        <v>51</v>
      </c>
      <c r="G6" s="5" t="s">
        <v>56</v>
      </c>
      <c r="H6" s="8" t="s">
        <v>41</v>
      </c>
      <c r="I6" s="8"/>
      <c r="J6" s="8"/>
      <c r="K6" s="8"/>
    </row>
    <row r="7" customFormat="false" ht="35.05" hidden="false" customHeight="false" outlineLevel="0" collapsed="false">
      <c r="A7" s="5" t="s">
        <v>25</v>
      </c>
      <c r="B7" s="6" t="s">
        <v>57</v>
      </c>
      <c r="C7" s="5" t="s">
        <v>58</v>
      </c>
      <c r="D7" s="5" t="s">
        <v>59</v>
      </c>
      <c r="E7" s="5" t="s">
        <v>60</v>
      </c>
      <c r="F7" s="5" t="s">
        <v>39</v>
      </c>
      <c r="G7" s="5" t="s">
        <v>61</v>
      </c>
      <c r="H7" s="8" t="s">
        <v>41</v>
      </c>
      <c r="I7" s="8"/>
      <c r="J7" s="8"/>
      <c r="K7" s="8"/>
    </row>
    <row r="8" customFormat="false" ht="23.85" hidden="false" customHeight="false" outlineLevel="0" collapsed="false">
      <c r="A8" s="5" t="s">
        <v>25</v>
      </c>
      <c r="B8" s="6" t="s">
        <v>62</v>
      </c>
      <c r="C8" s="5" t="s">
        <v>63</v>
      </c>
      <c r="D8" s="5" t="s">
        <v>64</v>
      </c>
      <c r="E8" s="5" t="s">
        <v>65</v>
      </c>
      <c r="F8" s="5" t="s">
        <v>30</v>
      </c>
      <c r="G8" s="5" t="s">
        <v>66</v>
      </c>
      <c r="H8" s="8" t="s">
        <v>41</v>
      </c>
      <c r="I8" s="8"/>
      <c r="J8" s="8"/>
      <c r="K8" s="8"/>
    </row>
    <row r="9" customFormat="false" ht="15" hidden="false" customHeight="false" outlineLevel="0" collapsed="false">
      <c r="A9" s="5" t="s">
        <v>25</v>
      </c>
      <c r="B9" s="6" t="s">
        <v>67</v>
      </c>
      <c r="C9" s="5" t="s">
        <v>68</v>
      </c>
      <c r="D9" s="5" t="s">
        <v>69</v>
      </c>
      <c r="E9" s="5" t="s">
        <v>70</v>
      </c>
      <c r="F9" s="5" t="s">
        <v>51</v>
      </c>
      <c r="G9" s="5" t="s">
        <v>71</v>
      </c>
      <c r="H9" s="8" t="s">
        <v>41</v>
      </c>
      <c r="I9" s="8"/>
      <c r="J9" s="8"/>
      <c r="K9" s="8"/>
    </row>
    <row r="10" customFormat="false" ht="35.05" hidden="false" customHeight="false" outlineLevel="0" collapsed="false">
      <c r="A10" s="5" t="s">
        <v>25</v>
      </c>
      <c r="B10" s="6" t="s">
        <v>67</v>
      </c>
      <c r="C10" s="5" t="s">
        <v>72</v>
      </c>
      <c r="D10" s="5" t="s">
        <v>73</v>
      </c>
      <c r="E10" s="5" t="s">
        <v>70</v>
      </c>
      <c r="F10" s="5" t="s">
        <v>51</v>
      </c>
      <c r="G10" s="5" t="s">
        <v>74</v>
      </c>
      <c r="H10" s="8" t="s">
        <v>41</v>
      </c>
      <c r="I10" s="8"/>
      <c r="J10" s="8"/>
      <c r="K10" s="8"/>
    </row>
    <row r="11" customFormat="false" ht="23.85" hidden="false" customHeight="false" outlineLevel="0" collapsed="false">
      <c r="A11" s="5" t="s">
        <v>25</v>
      </c>
      <c r="B11" s="6" t="s">
        <v>75</v>
      </c>
      <c r="C11" s="5" t="s">
        <v>76</v>
      </c>
      <c r="D11" s="5" t="s">
        <v>77</v>
      </c>
      <c r="E11" s="5" t="s">
        <v>78</v>
      </c>
      <c r="F11" s="5" t="s">
        <v>51</v>
      </c>
      <c r="G11" s="5" t="s">
        <v>79</v>
      </c>
      <c r="H11" s="8" t="s">
        <v>41</v>
      </c>
      <c r="I11" s="8"/>
      <c r="J11" s="8"/>
      <c r="K11" s="8"/>
    </row>
    <row r="12" customFormat="false" ht="23.85" hidden="false" customHeight="false" outlineLevel="0" collapsed="false">
      <c r="A12" s="5" t="s">
        <v>25</v>
      </c>
      <c r="B12" s="6" t="s">
        <v>75</v>
      </c>
      <c r="C12" s="5" t="s">
        <v>80</v>
      </c>
      <c r="D12" s="5" t="s">
        <v>81</v>
      </c>
      <c r="E12" s="5" t="s">
        <v>82</v>
      </c>
      <c r="F12" s="5" t="s">
        <v>51</v>
      </c>
      <c r="G12" s="5" t="s">
        <v>83</v>
      </c>
      <c r="H12" s="8" t="s">
        <v>41</v>
      </c>
      <c r="I12" s="8"/>
      <c r="J12" s="8"/>
      <c r="K12" s="8"/>
    </row>
    <row r="13" customFormat="false" ht="23.85" hidden="false" customHeight="false" outlineLevel="0" collapsed="false">
      <c r="A13" s="5" t="s">
        <v>25</v>
      </c>
      <c r="B13" s="6" t="s">
        <v>75</v>
      </c>
      <c r="C13" s="5" t="s">
        <v>84</v>
      </c>
      <c r="D13" s="5" t="s">
        <v>85</v>
      </c>
      <c r="E13" s="5" t="s">
        <v>86</v>
      </c>
      <c r="F13" s="5" t="s">
        <v>51</v>
      </c>
      <c r="G13" s="5" t="s">
        <v>87</v>
      </c>
      <c r="H13" s="8" t="s">
        <v>41</v>
      </c>
      <c r="I13" s="8"/>
      <c r="J13" s="8"/>
      <c r="K13" s="8"/>
    </row>
    <row r="14" customFormat="false" ht="23.85" hidden="false" customHeight="false" outlineLevel="0" collapsed="false">
      <c r="A14" s="5" t="s">
        <v>25</v>
      </c>
      <c r="B14" s="6" t="s">
        <v>88</v>
      </c>
      <c r="C14" s="5" t="s">
        <v>89</v>
      </c>
      <c r="D14" s="5" t="s">
        <v>90</v>
      </c>
      <c r="E14" s="5" t="s">
        <v>91</v>
      </c>
      <c r="F14" s="5" t="s">
        <v>30</v>
      </c>
      <c r="G14" s="5" t="s">
        <v>92</v>
      </c>
      <c r="H14" s="8" t="s">
        <v>41</v>
      </c>
      <c r="I14" s="8"/>
      <c r="J14" s="8"/>
      <c r="K14" s="8"/>
    </row>
    <row r="15" customFormat="false" ht="23.85" hidden="false" customHeight="false" outlineLevel="0" collapsed="false">
      <c r="A15" s="5" t="s">
        <v>25</v>
      </c>
      <c r="B15" s="6" t="s">
        <v>93</v>
      </c>
      <c r="C15" s="5" t="s">
        <v>94</v>
      </c>
      <c r="D15" s="5" t="s">
        <v>95</v>
      </c>
      <c r="E15" s="5" t="s">
        <v>96</v>
      </c>
      <c r="F15" s="5" t="s">
        <v>30</v>
      </c>
      <c r="G15" s="5" t="s">
        <v>97</v>
      </c>
      <c r="H15" s="8" t="s">
        <v>41</v>
      </c>
      <c r="I15" s="8"/>
      <c r="J15" s="8"/>
      <c r="K15" s="8"/>
    </row>
    <row r="16" customFormat="false" ht="35.05" hidden="false" customHeight="false" outlineLevel="0" collapsed="false">
      <c r="A16" s="5" t="s">
        <v>25</v>
      </c>
      <c r="B16" s="6" t="s">
        <v>98</v>
      </c>
      <c r="C16" s="5" t="s">
        <v>99</v>
      </c>
      <c r="D16" s="5" t="s">
        <v>100</v>
      </c>
      <c r="E16" s="5" t="s">
        <v>101</v>
      </c>
      <c r="F16" s="5" t="s">
        <v>30</v>
      </c>
      <c r="G16" s="5" t="s">
        <v>102</v>
      </c>
      <c r="H16" s="8" t="s">
        <v>41</v>
      </c>
      <c r="I16" s="8"/>
      <c r="J16" s="8"/>
      <c r="K16" s="8"/>
    </row>
    <row r="17" customFormat="false" ht="23.85" hidden="false" customHeight="false" outlineLevel="0" collapsed="false">
      <c r="A17" s="5" t="s">
        <v>25</v>
      </c>
      <c r="B17" s="6" t="s">
        <v>103</v>
      </c>
      <c r="C17" s="5" t="s">
        <v>104</v>
      </c>
      <c r="D17" s="5" t="s">
        <v>105</v>
      </c>
      <c r="E17" s="5" t="s">
        <v>106</v>
      </c>
      <c r="F17" s="5" t="s">
        <v>39</v>
      </c>
      <c r="G17" s="5" t="s">
        <v>107</v>
      </c>
      <c r="H17" s="8" t="s">
        <v>41</v>
      </c>
      <c r="I17" s="8"/>
      <c r="J17" s="8"/>
      <c r="K17" s="8"/>
    </row>
    <row r="18" customFormat="false" ht="23.85" hidden="false" customHeight="false" outlineLevel="0" collapsed="false">
      <c r="A18" s="5" t="s">
        <v>108</v>
      </c>
      <c r="B18" s="6" t="s">
        <v>109</v>
      </c>
      <c r="C18" s="5" t="s">
        <v>110</v>
      </c>
      <c r="D18" s="5" t="s">
        <v>111</v>
      </c>
      <c r="E18" s="5" t="s">
        <v>78</v>
      </c>
      <c r="F18" s="5" t="s">
        <v>51</v>
      </c>
      <c r="G18" s="5" t="s">
        <v>112</v>
      </c>
      <c r="H18" s="8" t="s">
        <v>41</v>
      </c>
      <c r="I18" s="8"/>
      <c r="J18" s="8"/>
      <c r="K18" s="8"/>
    </row>
    <row r="19" customFormat="false" ht="35.05" hidden="false" customHeight="false" outlineLevel="0" collapsed="false">
      <c r="A19" s="5" t="s">
        <v>108</v>
      </c>
      <c r="B19" s="6" t="s">
        <v>113</v>
      </c>
      <c r="C19" s="5" t="s">
        <v>114</v>
      </c>
      <c r="D19" s="5" t="s">
        <v>115</v>
      </c>
      <c r="E19" s="5" t="s">
        <v>78</v>
      </c>
      <c r="F19" s="5" t="s">
        <v>30</v>
      </c>
      <c r="G19" s="5" t="s">
        <v>116</v>
      </c>
      <c r="H19" s="8" t="s">
        <v>41</v>
      </c>
      <c r="I19" s="8"/>
      <c r="J19" s="8"/>
      <c r="K19" s="8"/>
    </row>
    <row r="20" customFormat="false" ht="35.05" hidden="false" customHeight="false" outlineLevel="0" collapsed="false">
      <c r="A20" s="5" t="s">
        <v>108</v>
      </c>
      <c r="B20" s="6" t="s">
        <v>117</v>
      </c>
      <c r="C20" s="5" t="s">
        <v>118</v>
      </c>
      <c r="D20" s="5" t="s">
        <v>119</v>
      </c>
      <c r="E20" s="5" t="s">
        <v>120</v>
      </c>
      <c r="F20" s="5" t="s">
        <v>51</v>
      </c>
      <c r="G20" s="5" t="s">
        <v>121</v>
      </c>
      <c r="H20" s="8" t="s">
        <v>41</v>
      </c>
      <c r="I20" s="8"/>
      <c r="J20" s="8"/>
      <c r="K20" s="8"/>
    </row>
    <row r="21" customFormat="false" ht="23.85" hidden="false" customHeight="false" outlineLevel="0" collapsed="false">
      <c r="A21" s="5" t="s">
        <v>108</v>
      </c>
      <c r="B21" s="6" t="s">
        <v>122</v>
      </c>
      <c r="C21" s="5" t="s">
        <v>123</v>
      </c>
      <c r="D21" s="5" t="s">
        <v>124</v>
      </c>
      <c r="E21" s="5" t="s">
        <v>78</v>
      </c>
      <c r="F21" s="5" t="s">
        <v>51</v>
      </c>
      <c r="G21" s="5" t="s">
        <v>125</v>
      </c>
      <c r="H21" s="8" t="s">
        <v>41</v>
      </c>
      <c r="I21" s="8"/>
      <c r="J21" s="8"/>
      <c r="K21" s="8"/>
    </row>
    <row r="22" customFormat="false" ht="23.85" hidden="false" customHeight="false" outlineLevel="0" collapsed="false">
      <c r="A22" s="5" t="s">
        <v>108</v>
      </c>
      <c r="B22" s="6" t="s">
        <v>126</v>
      </c>
      <c r="C22" s="5" t="s">
        <v>127</v>
      </c>
      <c r="D22" s="5" t="s">
        <v>128</v>
      </c>
      <c r="E22" s="5" t="s">
        <v>129</v>
      </c>
      <c r="F22" s="5" t="s">
        <v>130</v>
      </c>
      <c r="G22" s="5" t="s">
        <v>131</v>
      </c>
      <c r="H22" s="8" t="s">
        <v>41</v>
      </c>
      <c r="I22" s="8"/>
      <c r="J22" s="8"/>
      <c r="K22" s="8"/>
    </row>
    <row r="23" customFormat="false" ht="23.85" hidden="false" customHeight="false" outlineLevel="0" collapsed="false">
      <c r="A23" s="5" t="s">
        <v>108</v>
      </c>
      <c r="B23" s="6" t="s">
        <v>132</v>
      </c>
      <c r="C23" s="5" t="s">
        <v>133</v>
      </c>
      <c r="D23" s="5" t="s">
        <v>134</v>
      </c>
      <c r="E23" s="5" t="s">
        <v>135</v>
      </c>
      <c r="F23" s="5" t="s">
        <v>136</v>
      </c>
      <c r="G23" s="5" t="s">
        <v>137</v>
      </c>
      <c r="H23" s="8" t="s">
        <v>41</v>
      </c>
      <c r="I23" s="8"/>
      <c r="J23" s="8"/>
      <c r="K23" s="8"/>
    </row>
    <row r="24" customFormat="false" ht="23.85" hidden="false" customHeight="false" outlineLevel="0" collapsed="false">
      <c r="A24" s="5" t="s">
        <v>108</v>
      </c>
      <c r="B24" s="6" t="s">
        <v>138</v>
      </c>
      <c r="C24" s="5" t="s">
        <v>139</v>
      </c>
      <c r="D24" s="5" t="s">
        <v>140</v>
      </c>
      <c r="E24" s="5" t="s">
        <v>135</v>
      </c>
      <c r="F24" s="5" t="s">
        <v>136</v>
      </c>
      <c r="G24" s="5" t="s">
        <v>141</v>
      </c>
      <c r="H24" s="8" t="s">
        <v>41</v>
      </c>
      <c r="I24" s="8"/>
      <c r="J24" s="8"/>
      <c r="K24" s="8"/>
    </row>
    <row r="25" customFormat="false" ht="35.05" hidden="false" customHeight="false" outlineLevel="0" collapsed="false">
      <c r="A25" s="5" t="s">
        <v>108</v>
      </c>
      <c r="B25" s="6" t="s">
        <v>142</v>
      </c>
      <c r="C25" s="5" t="s">
        <v>143</v>
      </c>
      <c r="D25" s="5" t="s">
        <v>144</v>
      </c>
      <c r="E25" s="5" t="s">
        <v>145</v>
      </c>
      <c r="F25" s="5" t="s">
        <v>39</v>
      </c>
      <c r="G25" s="5" t="s">
        <v>146</v>
      </c>
      <c r="H25" s="8" t="s">
        <v>41</v>
      </c>
      <c r="I25" s="8"/>
      <c r="J25" s="8"/>
      <c r="K25" s="8"/>
    </row>
    <row r="26" customFormat="false" ht="23.85" hidden="false" customHeight="false" outlineLevel="0" collapsed="false">
      <c r="A26" s="5" t="s">
        <v>108</v>
      </c>
      <c r="B26" s="6" t="s">
        <v>147</v>
      </c>
      <c r="C26" s="5" t="s">
        <v>148</v>
      </c>
      <c r="D26" s="5" t="s">
        <v>149</v>
      </c>
      <c r="E26" s="5" t="s">
        <v>150</v>
      </c>
      <c r="F26" s="5" t="s">
        <v>39</v>
      </c>
      <c r="G26" s="5" t="s">
        <v>151</v>
      </c>
      <c r="H26" s="8" t="s">
        <v>41</v>
      </c>
      <c r="I26" s="8"/>
      <c r="J26" s="8"/>
      <c r="K26" s="8"/>
    </row>
  </sheetData>
  <autoFilter ref="A1:K26"/>
  <conditionalFormatting sqref="H2:H26">
    <cfRule type="cellIs" priority="2" operator="equal" aboveAverage="0" equalAverage="0" bottom="0" percent="0" rank="0" text="" dxfId="6">
      <formula>"Validé"</formula>
    </cfRule>
    <cfRule type="cellIs" priority="3" operator="equal" aboveAverage="0" equalAverage="0" bottom="0" percent="0" rank="0" text="" dxfId="7">
      <formula>"En cours"</formula>
    </cfRule>
  </conditionalFormatting>
  <dataValidations count="1">
    <dataValidation allowBlank="true" errorStyle="stop" operator="between" showDropDown="false" showErrorMessage="false" showInputMessage="false" sqref="H2:H26" type="list">
      <formula1>"À faire,En cours,Collecté,Validé,Non applicable"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3" min="2" style="0" width="9"/>
    <col collapsed="false" customWidth="true" hidden="false" outlineLevel="0" max="6" min="4" style="0" width="10"/>
    <col collapsed="false" customWidth="true" hidden="false" outlineLevel="0" max="7" min="7" style="0" width="15"/>
    <col collapsed="false" customWidth="true" hidden="false" outlineLevel="0" max="8" min="8" style="0" width="22"/>
  </cols>
  <sheetData>
    <row r="1" customFormat="false" ht="16.15" hidden="false" customHeight="false" outlineLevel="0" collapsed="false">
      <c r="A1" s="9" t="s">
        <v>152</v>
      </c>
    </row>
    <row r="3" customFormat="false" ht="26.85" hidden="false" customHeight="false" outlineLevel="0" collapsed="false">
      <c r="A3" s="10" t="s">
        <v>14</v>
      </c>
      <c r="B3" s="10" t="s">
        <v>153</v>
      </c>
      <c r="C3" s="10" t="s">
        <v>32</v>
      </c>
      <c r="D3" s="10" t="s">
        <v>154</v>
      </c>
      <c r="E3" s="10" t="s">
        <v>155</v>
      </c>
      <c r="F3" s="10" t="s">
        <v>41</v>
      </c>
      <c r="G3" s="10" t="s">
        <v>156</v>
      </c>
      <c r="H3" s="10" t="s">
        <v>157</v>
      </c>
    </row>
    <row r="4" customFormat="false" ht="15" hidden="false" customHeight="false" outlineLevel="0" collapsed="false">
      <c r="A4" s="11" t="s">
        <v>25</v>
      </c>
      <c r="B4" s="11" t="n">
        <f aca="false">COUNTIF(Checklist!$A$2:$A$26,A4)</f>
        <v>16</v>
      </c>
      <c r="C4" s="11" t="n">
        <f aca="false">COUNTIFS(Checklist!$A$2:$A$26,$A4,Checklist!$H$2:$H$26,"Validé")</f>
        <v>1</v>
      </c>
      <c r="D4" s="11" t="n">
        <f aca="false">COUNTIFS(Checklist!$A$2:$A$26,$A4,Checklist!$H$2:$H$26,"Collecté")</f>
        <v>0</v>
      </c>
      <c r="E4" s="11" t="n">
        <f aca="false">COUNTIFS(Checklist!$A$2:$A$26,$A4,Checklist!$H$2:$H$26,"En cours")</f>
        <v>0</v>
      </c>
      <c r="F4" s="11" t="n">
        <f aca="false">COUNTIFS(Checklist!$A$2:$A$26,$A4,Checklist!$H$2:$H$26,"À faire")</f>
        <v>15</v>
      </c>
      <c r="G4" s="11" t="n">
        <f aca="false">COUNTIFS(Checklist!$A$2:$A$26,$A4,Checklist!$H$2:$H$26,"Non applicable")</f>
        <v>0</v>
      </c>
      <c r="H4" s="12" t="n">
        <f aca="false">IF(B4=0,0,(C4+G4)/B4)</f>
        <v>0.0625</v>
      </c>
    </row>
    <row r="5" customFormat="false" ht="15" hidden="false" customHeight="false" outlineLevel="0" collapsed="false">
      <c r="A5" s="11" t="s">
        <v>108</v>
      </c>
      <c r="B5" s="11" t="n">
        <f aca="false">COUNTIF(Checklist!$A$2:$A$26,A5)</f>
        <v>9</v>
      </c>
      <c r="C5" s="11" t="n">
        <f aca="false">COUNTIFS(Checklist!$A$2:$A$26,$A5,Checklist!$H$2:$H$26,"Validé")</f>
        <v>0</v>
      </c>
      <c r="D5" s="11" t="n">
        <f aca="false">COUNTIFS(Checklist!$A$2:$A$26,$A5,Checklist!$H$2:$H$26,"Collecté")</f>
        <v>0</v>
      </c>
      <c r="E5" s="11" t="n">
        <f aca="false">COUNTIFS(Checklist!$A$2:$A$26,$A5,Checklist!$H$2:$H$26,"En cours")</f>
        <v>0</v>
      </c>
      <c r="F5" s="11" t="n">
        <f aca="false">COUNTIFS(Checklist!$A$2:$A$26,$A5,Checklist!$H$2:$H$26,"À faire")</f>
        <v>9</v>
      </c>
      <c r="G5" s="11" t="n">
        <f aca="false">COUNTIFS(Checklist!$A$2:$A$26,$A5,Checklist!$H$2:$H$26,"Non applicable")</f>
        <v>0</v>
      </c>
      <c r="H5" s="12" t="n">
        <f aca="false">IF(B5=0,0,(C5+G5)/B5)</f>
        <v>0</v>
      </c>
    </row>
    <row r="6" customFormat="false" ht="15" hidden="false" customHeight="false" outlineLevel="0" collapsed="false">
      <c r="A6" s="13" t="s">
        <v>158</v>
      </c>
      <c r="B6" s="13" t="n">
        <f aca="false">SUM(B4:B5)</f>
        <v>25</v>
      </c>
      <c r="C6" s="13" t="n">
        <f aca="false">SUM(C4:C5)</f>
        <v>1</v>
      </c>
      <c r="D6" s="13" t="n">
        <f aca="false">SUM(D4:D5)</f>
        <v>0</v>
      </c>
      <c r="E6" s="13" t="n">
        <f aca="false">SUM(E4:E5)</f>
        <v>0</v>
      </c>
      <c r="F6" s="13" t="n">
        <f aca="false">SUM(F4:F5)</f>
        <v>24</v>
      </c>
      <c r="G6" s="13" t="n">
        <f aca="false">SUM(G4:G5)</f>
        <v>0</v>
      </c>
      <c r="H6" s="14" t="n">
        <f aca="false">IF(B6=0,0,(C6+G6)/B6)</f>
        <v>0.04</v>
      </c>
    </row>
    <row r="8" customFormat="false" ht="15" hidden="false" customHeight="false" outlineLevel="0" collapsed="false">
      <c r="A8" s="15" t="s">
        <v>159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2026-10-30T14:14:51Z</dcterms:created>
  <dc:creator>openpyxl</dc:creator>
  <dc:description/>
  <dc:language>en-US</dc:language>
  <cp:lastModifiedBy/>
  <dcterms:modified xsi:type="dcterms:W3CDTF">2026-10-30T14:14:51Z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